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.1" sheetId="2" r:id="rId1"/>
    <sheet name="Лист3" sheetId="3" state="hidden" r:id="rId2"/>
  </sheets>
  <calcPr calcId="124519"/>
</workbook>
</file>

<file path=xl/calcChain.xml><?xml version="1.0" encoding="utf-8"?>
<calcChain xmlns="http://schemas.openxmlformats.org/spreadsheetml/2006/main">
  <c r="H8" i="2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H46" s="1"/>
</calcChain>
</file>

<file path=xl/sharedStrings.xml><?xml version="1.0" encoding="utf-8"?>
<sst xmlns="http://schemas.openxmlformats.org/spreadsheetml/2006/main" count="179" uniqueCount="133">
  <si>
    <t>№</t>
  </si>
  <si>
    <t>Выделенная сумма</t>
  </si>
  <si>
    <t>Место поставки</t>
  </si>
  <si>
    <t>Амиодарон</t>
  </si>
  <si>
    <t>таблетка 200 мг</t>
  </si>
  <si>
    <t>таб</t>
  </si>
  <si>
    <t>фл</t>
  </si>
  <si>
    <t xml:space="preserve">Натрия хлорид, натрия гидрокарбонат, калия хлорид  </t>
  </si>
  <si>
    <t>раствор для инфузий, 400 мл</t>
  </si>
  <si>
    <t>Нифедипин</t>
  </si>
  <si>
    <t>таблетка, покрытая оболочкой 10 мг</t>
  </si>
  <si>
    <t>раствор для инъекций 100 мг/мл, 1 мл</t>
  </si>
  <si>
    <t>Фенилэфрин</t>
  </si>
  <si>
    <t xml:space="preserve">Примечание: </t>
  </si>
  <si>
    <t>*Лекарственные средства с необходимым применением отдельным медицинским организациям</t>
  </si>
  <si>
    <t>**Лекарственные средства, не зарегистрированные в РК, ввезенные в соответствии с разрешительным документом</t>
  </si>
  <si>
    <t>Предельная цена, в соответствии с приказом МЗСР РК от 14 декабря 2016 года № 1064 "Об утверждении предельных цен на закуп</t>
  </si>
  <si>
    <t>лекарственных средств и изделий медицинского назначения, предназначенных для оказания гарантированного объема</t>
  </si>
  <si>
    <t>бесплатной медицинской помощи на 2017 год"</t>
  </si>
  <si>
    <t>Международное непатентованное наименование/состав</t>
  </si>
  <si>
    <t>Лекарственная форма                        (концентрация, дозировка)</t>
  </si>
  <si>
    <t>Торговое название</t>
  </si>
  <si>
    <t>амиодарон</t>
  </si>
  <si>
    <t>дисоль</t>
  </si>
  <si>
    <t>ГКП на ПХВ Тупкараганская ЦРБ</t>
  </si>
  <si>
    <t>кордафен,коринфар</t>
  </si>
  <si>
    <t>мидокалм</t>
  </si>
  <si>
    <t xml:space="preserve">Толперизона гидрохлорид </t>
  </si>
  <si>
    <t>мезатон</t>
  </si>
  <si>
    <t>аммиак</t>
  </si>
  <si>
    <t>ацетилсалициловая кислота</t>
  </si>
  <si>
    <t>таблетка  500 мг</t>
  </si>
  <si>
    <t>табл</t>
  </si>
  <si>
    <t>левомеколь</t>
  </si>
  <si>
    <t>мазь для наружного примен.40 г</t>
  </si>
  <si>
    <t>туба</t>
  </si>
  <si>
    <t>дротаверин</t>
  </si>
  <si>
    <t>ампула</t>
  </si>
  <si>
    <t>допамин</t>
  </si>
  <si>
    <t>дофамин-Дарница</t>
  </si>
  <si>
    <t>дезогестерол</t>
  </si>
  <si>
    <t>лактинет</t>
  </si>
  <si>
    <t>табл.покрытые пленочной оболочкой 0,075 мг</t>
  </si>
  <si>
    <t>деготь березовый,ксероформ</t>
  </si>
  <si>
    <t>Бальзамический линимент      (по Вишневскому)</t>
  </si>
  <si>
    <t>линимент для наружного применния   40,0 гр</t>
  </si>
  <si>
    <t>нитроглицерин</t>
  </si>
  <si>
    <t>таблетки 0,5 мг</t>
  </si>
  <si>
    <t>никетамид</t>
  </si>
  <si>
    <t>кордиамин</t>
  </si>
  <si>
    <t>раствор для инъекций 25 % 2мл</t>
  </si>
  <si>
    <t>интерферон альфа-2в</t>
  </si>
  <si>
    <t>генферон</t>
  </si>
  <si>
    <t>суппозиторий 500 000 МЕ</t>
  </si>
  <si>
    <t>суппозит.</t>
  </si>
  <si>
    <t>фолиевая кислота</t>
  </si>
  <si>
    <t>таблетка 1 мг</t>
  </si>
  <si>
    <t>коргликон</t>
  </si>
  <si>
    <t>раств. для инъекций 0,6 мг 1мл</t>
  </si>
  <si>
    <t>кофеин-бензоат натрия</t>
  </si>
  <si>
    <t>раствор для инъекций 20 % 1мл</t>
  </si>
  <si>
    <t>фитоменадион</t>
  </si>
  <si>
    <t>Амри-К</t>
  </si>
  <si>
    <t>тиоктовая кислота</t>
  </si>
  <si>
    <t>берлитион</t>
  </si>
  <si>
    <t>600 мг/24 мл д/инфузий</t>
  </si>
  <si>
    <t>атропин</t>
  </si>
  <si>
    <t>атропина сульфат</t>
  </si>
  <si>
    <t>флакон</t>
  </si>
  <si>
    <t>инокаин</t>
  </si>
  <si>
    <t>глазные капли0,4% 5мл</t>
  </si>
  <si>
    <t>тиамина г/х</t>
  </si>
  <si>
    <t>р-р д/инъекц.5 % 1мл</t>
  </si>
  <si>
    <t xml:space="preserve">кальция глюконат </t>
  </si>
  <si>
    <t>кальция глюконат</t>
  </si>
  <si>
    <t>р-р д/инъек. 100 мг 5 мл</t>
  </si>
  <si>
    <t>График поставки</t>
  </si>
  <si>
    <t>3 квартал</t>
  </si>
  <si>
    <t>4 квартал</t>
  </si>
  <si>
    <t>цена</t>
  </si>
  <si>
    <t>кордарон,   амиокардин</t>
  </si>
  <si>
    <t>р-р для в/венных инъекций 150 мг 3 мл</t>
  </si>
  <si>
    <t>раствор для наружного прим. 10 % 20 мл</t>
  </si>
  <si>
    <t>р-р для инъек.1мг 1мл</t>
  </si>
  <si>
    <t>р-р для инъекц. 2 % 2 мл</t>
  </si>
  <si>
    <t>р-р для инъек. 0,5 % 5мл</t>
  </si>
  <si>
    <t>ибупрофен</t>
  </si>
  <si>
    <t>ибуфен</t>
  </si>
  <si>
    <t>сальбутамол</t>
  </si>
  <si>
    <t>вентолин -дыхательный р-р</t>
  </si>
  <si>
    <t>раствор для небулайзера       5 мг/ мл 20 мл</t>
  </si>
  <si>
    <t>тиамина  г/ х</t>
  </si>
  <si>
    <t>трамадол</t>
  </si>
  <si>
    <t>раствор для инъекций           5 % 1мл</t>
  </si>
  <si>
    <t xml:space="preserve">раствор для инъекций 1%,    1 мл </t>
  </si>
  <si>
    <t>раствор  для инъекций        10 мг 1мл</t>
  </si>
  <si>
    <t>хлорамфеникол,    метилурацил</t>
  </si>
  <si>
    <t>магния гидроксид и алюминия гидроксид</t>
  </si>
  <si>
    <t>маалокс</t>
  </si>
  <si>
    <t xml:space="preserve">суспензия для приема внутрь         </t>
  </si>
  <si>
    <t>дигидротахистерол</t>
  </si>
  <si>
    <t>капли для приема внутрь 0,1 %</t>
  </si>
  <si>
    <t>Един. изм.</t>
  </si>
  <si>
    <t>кол-во</t>
  </si>
  <si>
    <t>суспензия для внутрь                  100 мг / 5 мл 100 мл</t>
  </si>
  <si>
    <t>сукцинилированный   желатин</t>
  </si>
  <si>
    <t>гелофузин</t>
  </si>
  <si>
    <t>р-р для инъекций 4 % 500 мл</t>
  </si>
  <si>
    <t>декстроза</t>
  </si>
  <si>
    <t>глюкоза</t>
  </si>
  <si>
    <t>раствор для инфузий 200 мл</t>
  </si>
  <si>
    <t>валсартан</t>
  </si>
  <si>
    <t>валсартан-Тева</t>
  </si>
  <si>
    <t>таблетка покрытые пленочной оболочкой 80 мг</t>
  </si>
  <si>
    <t>табл.</t>
  </si>
  <si>
    <t>ацетилцистеин</t>
  </si>
  <si>
    <t>порошок для приготовления раствора для приема внутрь</t>
  </si>
  <si>
    <t>пакет</t>
  </si>
  <si>
    <t>варфарин</t>
  </si>
  <si>
    <t>таблетки 2,5 мг</t>
  </si>
  <si>
    <t>габапентин</t>
  </si>
  <si>
    <t>капсула 300 мг</t>
  </si>
  <si>
    <t>капсула</t>
  </si>
  <si>
    <t>линкомицин</t>
  </si>
  <si>
    <t>р-р для инъекций 30 % 1 мл</t>
  </si>
  <si>
    <t>препараты железа,витамин В12 и фолиевая кислота</t>
  </si>
  <si>
    <t>ранферон-12</t>
  </si>
  <si>
    <t>элексир 200 мл</t>
  </si>
  <si>
    <t>капсула для приема внутрь</t>
  </si>
  <si>
    <t>Приложение № 1</t>
  </si>
  <si>
    <t>2 квартал</t>
  </si>
  <si>
    <t>Итого суммы</t>
  </si>
  <si>
    <t>Объявление опубликовано: 11.04.2017                                        Срок действия объявления 7 рабочих дней со дня опубликования на сайте ТЦРБ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</si>
</sst>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8">
    <xf numFmtId="0" fontId="0" fillId="0" borderId="0" xfId="0"/>
    <xf numFmtId="3" fontId="0" fillId="0" borderId="0" xfId="0" applyNumberForma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2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fill" vertical="center" wrapText="1"/>
    </xf>
    <xf numFmtId="3" fontId="6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0" fontId="0" fillId="0" borderId="1" xfId="0" applyBorder="1"/>
    <xf numFmtId="3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A44" workbookViewId="0">
      <selection activeCell="F7" sqref="F7"/>
    </sheetView>
  </sheetViews>
  <sheetFormatPr defaultRowHeight="15"/>
  <cols>
    <col min="1" max="1" width="4.7109375" customWidth="1"/>
    <col min="2" max="2" width="24" customWidth="1"/>
    <col min="3" max="3" width="20.7109375" customWidth="1"/>
    <col min="4" max="4" width="37" customWidth="1"/>
    <col min="5" max="5" width="9.5703125" customWidth="1"/>
    <col min="6" max="6" width="9.42578125" customWidth="1"/>
    <col min="7" max="7" width="8.140625" customWidth="1"/>
    <col min="8" max="8" width="13.5703125" customWidth="1"/>
    <col min="9" max="9" width="17.5703125" customWidth="1"/>
    <col min="10" max="10" width="9.140625" customWidth="1"/>
    <col min="11" max="11" width="9.42578125" customWidth="1"/>
    <col min="12" max="12" width="10.140625" customWidth="1"/>
  </cols>
  <sheetData>
    <row r="1" spans="1:12" ht="26.25" hidden="1" customHeight="1"/>
    <row r="2" spans="1:12" ht="80.25" customHeight="1">
      <c r="A2" s="1"/>
      <c r="D2" s="74" t="s">
        <v>129</v>
      </c>
      <c r="E2" s="49"/>
      <c r="F2" s="49"/>
      <c r="H2" s="75" t="s">
        <v>132</v>
      </c>
      <c r="I2" s="76"/>
      <c r="J2" s="76"/>
      <c r="K2" s="76"/>
    </row>
    <row r="3" spans="1:12" ht="12.75" customHeight="1"/>
    <row r="4" spans="1:12" ht="27" customHeight="1">
      <c r="A4" s="62" t="s">
        <v>0</v>
      </c>
      <c r="B4" s="62" t="s">
        <v>19</v>
      </c>
      <c r="C4" s="62" t="s">
        <v>21</v>
      </c>
      <c r="D4" s="62" t="s">
        <v>20</v>
      </c>
      <c r="E4" s="63" t="s">
        <v>102</v>
      </c>
      <c r="F4" s="63" t="s">
        <v>103</v>
      </c>
      <c r="G4" s="64" t="s">
        <v>79</v>
      </c>
      <c r="H4" s="64" t="s">
        <v>1</v>
      </c>
      <c r="I4" s="64" t="s">
        <v>2</v>
      </c>
      <c r="J4" s="65" t="s">
        <v>76</v>
      </c>
      <c r="K4" s="66"/>
      <c r="L4" s="67"/>
    </row>
    <row r="5" spans="1:12" ht="31.5" customHeight="1">
      <c r="A5" s="62"/>
      <c r="B5" s="62"/>
      <c r="C5" s="62"/>
      <c r="D5" s="62"/>
      <c r="E5" s="68"/>
      <c r="F5" s="68"/>
      <c r="G5" s="69"/>
      <c r="H5" s="69"/>
      <c r="I5" s="70"/>
      <c r="J5" s="71"/>
      <c r="K5" s="72"/>
      <c r="L5" s="73"/>
    </row>
    <row r="6" spans="1:12" ht="54" customHeight="1">
      <c r="A6" s="32"/>
      <c r="B6" s="32"/>
      <c r="C6" s="87"/>
      <c r="D6" s="87"/>
      <c r="E6" s="34"/>
      <c r="F6" s="35"/>
      <c r="G6" s="36"/>
      <c r="H6" s="33"/>
      <c r="I6" s="77" t="s">
        <v>24</v>
      </c>
      <c r="J6" s="78" t="s">
        <v>130</v>
      </c>
      <c r="K6" s="78" t="s">
        <v>77</v>
      </c>
      <c r="L6" s="78" t="s">
        <v>78</v>
      </c>
    </row>
    <row r="7" spans="1:12" ht="17.25" customHeight="1">
      <c r="A7" s="13">
        <v>1</v>
      </c>
      <c r="B7" s="2" t="s">
        <v>3</v>
      </c>
      <c r="C7" s="85" t="s">
        <v>22</v>
      </c>
      <c r="D7" s="85" t="s">
        <v>4</v>
      </c>
      <c r="E7" s="15" t="s">
        <v>32</v>
      </c>
      <c r="F7" s="28">
        <v>200</v>
      </c>
      <c r="G7" s="22">
        <v>10.09</v>
      </c>
      <c r="H7" s="12">
        <f>F7*G7</f>
        <v>2018</v>
      </c>
      <c r="I7" s="10"/>
      <c r="J7" s="12">
        <v>200</v>
      </c>
      <c r="K7" s="12"/>
      <c r="L7" s="12"/>
    </row>
    <row r="8" spans="1:12" ht="33" customHeight="1">
      <c r="A8" s="13">
        <v>2</v>
      </c>
      <c r="B8" s="3" t="s">
        <v>3</v>
      </c>
      <c r="C8" s="80" t="s">
        <v>80</v>
      </c>
      <c r="D8" s="80" t="s">
        <v>81</v>
      </c>
      <c r="E8" s="14" t="s">
        <v>37</v>
      </c>
      <c r="F8" s="25">
        <v>50</v>
      </c>
      <c r="G8" s="22">
        <v>152.41</v>
      </c>
      <c r="H8" s="12">
        <f t="shared" ref="H8:H45" si="0">F8*G8</f>
        <v>7620.5</v>
      </c>
      <c r="I8" s="10"/>
      <c r="J8" s="12">
        <v>50</v>
      </c>
      <c r="K8" s="12"/>
      <c r="L8" s="12"/>
    </row>
    <row r="9" spans="1:12" ht="29.25" customHeight="1">
      <c r="A9" s="13">
        <v>3</v>
      </c>
      <c r="B9" s="7" t="s">
        <v>30</v>
      </c>
      <c r="C9" s="82" t="s">
        <v>30</v>
      </c>
      <c r="D9" s="82" t="s">
        <v>31</v>
      </c>
      <c r="E9" s="16" t="s">
        <v>32</v>
      </c>
      <c r="F9" s="28">
        <v>3000</v>
      </c>
      <c r="G9" s="22">
        <v>1.97</v>
      </c>
      <c r="H9" s="12">
        <f t="shared" si="0"/>
        <v>5910</v>
      </c>
      <c r="I9" s="10"/>
      <c r="J9" s="12">
        <v>1000</v>
      </c>
      <c r="K9" s="12">
        <v>1000</v>
      </c>
      <c r="L9" s="12">
        <v>2000</v>
      </c>
    </row>
    <row r="10" spans="1:12" ht="32.25" customHeight="1">
      <c r="A10" s="13">
        <v>4</v>
      </c>
      <c r="B10" s="3" t="s">
        <v>29</v>
      </c>
      <c r="C10" s="80" t="s">
        <v>29</v>
      </c>
      <c r="D10" s="80" t="s">
        <v>82</v>
      </c>
      <c r="E10" s="14" t="s">
        <v>6</v>
      </c>
      <c r="F10" s="53">
        <v>50</v>
      </c>
      <c r="G10" s="22">
        <v>40.61</v>
      </c>
      <c r="H10" s="12">
        <f t="shared" si="0"/>
        <v>2030.5</v>
      </c>
      <c r="I10" s="10"/>
      <c r="J10" s="12">
        <v>50</v>
      </c>
      <c r="K10" s="12"/>
      <c r="L10" s="12"/>
    </row>
    <row r="11" spans="1:12" ht="19.5" customHeight="1">
      <c r="A11" s="13">
        <v>5</v>
      </c>
      <c r="B11" s="3" t="s">
        <v>66</v>
      </c>
      <c r="C11" s="79" t="s">
        <v>67</v>
      </c>
      <c r="D11" s="80" t="s">
        <v>83</v>
      </c>
      <c r="E11" s="14" t="s">
        <v>37</v>
      </c>
      <c r="F11" s="25">
        <v>100</v>
      </c>
      <c r="G11" s="22">
        <v>14.45</v>
      </c>
      <c r="H11" s="12">
        <f t="shared" si="0"/>
        <v>1445</v>
      </c>
      <c r="I11" s="10"/>
      <c r="J11" s="12">
        <v>100</v>
      </c>
      <c r="K11" s="12"/>
      <c r="L11" s="12"/>
    </row>
    <row r="12" spans="1:12" ht="32.25" customHeight="1">
      <c r="A12" s="13">
        <v>6</v>
      </c>
      <c r="B12" s="3" t="s">
        <v>115</v>
      </c>
      <c r="C12" s="79" t="s">
        <v>115</v>
      </c>
      <c r="D12" s="80" t="s">
        <v>116</v>
      </c>
      <c r="E12" s="14" t="s">
        <v>117</v>
      </c>
      <c r="F12" s="25">
        <v>300</v>
      </c>
      <c r="G12" s="22">
        <v>34.68</v>
      </c>
      <c r="H12" s="12">
        <f t="shared" si="0"/>
        <v>10404</v>
      </c>
      <c r="I12" s="10"/>
      <c r="J12" s="12">
        <v>300</v>
      </c>
      <c r="K12" s="12"/>
      <c r="L12" s="12"/>
    </row>
    <row r="13" spans="1:12" ht="32.25" customHeight="1">
      <c r="A13" s="13">
        <v>7</v>
      </c>
      <c r="B13" s="3" t="s">
        <v>111</v>
      </c>
      <c r="C13" s="79" t="s">
        <v>112</v>
      </c>
      <c r="D13" s="80" t="s">
        <v>113</v>
      </c>
      <c r="E13" s="14" t="s">
        <v>114</v>
      </c>
      <c r="F13" s="25">
        <v>200</v>
      </c>
      <c r="G13" s="22">
        <v>85</v>
      </c>
      <c r="H13" s="12">
        <f t="shared" si="0"/>
        <v>17000</v>
      </c>
      <c r="I13" s="10"/>
      <c r="J13" s="12">
        <v>200</v>
      </c>
      <c r="K13" s="12"/>
      <c r="L13" s="12"/>
    </row>
    <row r="14" spans="1:12" ht="21.75" customHeight="1">
      <c r="A14" s="13">
        <v>8</v>
      </c>
      <c r="B14" s="3" t="s">
        <v>118</v>
      </c>
      <c r="C14" s="79" t="s">
        <v>118</v>
      </c>
      <c r="D14" s="80" t="s">
        <v>119</v>
      </c>
      <c r="E14" s="14" t="s">
        <v>114</v>
      </c>
      <c r="F14" s="25">
        <v>100</v>
      </c>
      <c r="G14" s="22">
        <v>10.98</v>
      </c>
      <c r="H14" s="12">
        <f t="shared" si="0"/>
        <v>1098</v>
      </c>
      <c r="I14" s="10"/>
      <c r="J14" s="12">
        <v>100</v>
      </c>
      <c r="K14" s="12"/>
      <c r="L14" s="12"/>
    </row>
    <row r="15" spans="1:12" ht="18.75" customHeight="1">
      <c r="A15" s="13">
        <v>9</v>
      </c>
      <c r="B15" s="3" t="s">
        <v>120</v>
      </c>
      <c r="C15" s="79" t="s">
        <v>120</v>
      </c>
      <c r="D15" s="80" t="s">
        <v>121</v>
      </c>
      <c r="E15" s="14" t="s">
        <v>122</v>
      </c>
      <c r="F15" s="25">
        <v>100</v>
      </c>
      <c r="G15" s="22">
        <v>102.06</v>
      </c>
      <c r="H15" s="12">
        <f t="shared" si="0"/>
        <v>10206</v>
      </c>
      <c r="I15" s="10"/>
      <c r="J15" s="12">
        <v>100</v>
      </c>
      <c r="K15" s="12"/>
      <c r="L15" s="12"/>
    </row>
    <row r="16" spans="1:12" ht="20.25" customHeight="1">
      <c r="A16" s="13">
        <v>10</v>
      </c>
      <c r="B16" s="4" t="s">
        <v>36</v>
      </c>
      <c r="C16" s="86" t="s">
        <v>36</v>
      </c>
      <c r="D16" s="82" t="s">
        <v>84</v>
      </c>
      <c r="E16" s="16" t="s">
        <v>37</v>
      </c>
      <c r="F16" s="28">
        <v>5000</v>
      </c>
      <c r="G16" s="22">
        <v>15.89</v>
      </c>
      <c r="H16" s="12">
        <f t="shared" si="0"/>
        <v>79450</v>
      </c>
      <c r="I16" s="10"/>
      <c r="J16" s="12">
        <v>2000</v>
      </c>
      <c r="K16" s="12">
        <v>2000</v>
      </c>
      <c r="L16" s="12">
        <v>1000</v>
      </c>
    </row>
    <row r="17" spans="1:12" ht="18" customHeight="1">
      <c r="A17" s="29">
        <v>11</v>
      </c>
      <c r="B17" s="3" t="s">
        <v>38</v>
      </c>
      <c r="C17" s="79" t="s">
        <v>39</v>
      </c>
      <c r="D17" s="80" t="s">
        <v>85</v>
      </c>
      <c r="E17" s="14" t="s">
        <v>37</v>
      </c>
      <c r="F17" s="25">
        <v>100</v>
      </c>
      <c r="G17" s="22">
        <v>52.07</v>
      </c>
      <c r="H17" s="12">
        <f t="shared" si="0"/>
        <v>5207</v>
      </c>
      <c r="I17" s="10"/>
      <c r="J17" s="12">
        <v>100</v>
      </c>
      <c r="K17" s="12"/>
      <c r="L17" s="12"/>
    </row>
    <row r="18" spans="1:12" ht="30" customHeight="1">
      <c r="A18" s="10">
        <v>12</v>
      </c>
      <c r="B18" s="11" t="s">
        <v>40</v>
      </c>
      <c r="C18" s="83" t="s">
        <v>41</v>
      </c>
      <c r="D18" s="83" t="s">
        <v>42</v>
      </c>
      <c r="E18" s="12" t="s">
        <v>32</v>
      </c>
      <c r="F18" s="12">
        <v>5600</v>
      </c>
      <c r="G18" s="18">
        <v>82.51</v>
      </c>
      <c r="H18" s="12">
        <f t="shared" si="0"/>
        <v>462056</v>
      </c>
      <c r="I18" s="10"/>
      <c r="J18" s="12">
        <v>5600</v>
      </c>
      <c r="K18" s="12"/>
      <c r="L18" s="12"/>
    </row>
    <row r="19" spans="1:12" ht="46.5" customHeight="1">
      <c r="A19" s="30">
        <v>13</v>
      </c>
      <c r="B19" s="8" t="s">
        <v>43</v>
      </c>
      <c r="C19" s="30" t="s">
        <v>44</v>
      </c>
      <c r="D19" s="30" t="s">
        <v>45</v>
      </c>
      <c r="E19" s="23" t="s">
        <v>35</v>
      </c>
      <c r="F19" s="27">
        <v>100</v>
      </c>
      <c r="G19" s="18">
        <v>106.02</v>
      </c>
      <c r="H19" s="12">
        <f t="shared" si="0"/>
        <v>10602</v>
      </c>
      <c r="I19" s="10"/>
      <c r="J19" s="12">
        <v>100</v>
      </c>
      <c r="K19" s="12"/>
      <c r="L19" s="12"/>
    </row>
    <row r="20" spans="1:12" ht="27.75" customHeight="1">
      <c r="A20" s="30">
        <v>14</v>
      </c>
      <c r="B20" s="8" t="s">
        <v>100</v>
      </c>
      <c r="C20" s="30" t="s">
        <v>100</v>
      </c>
      <c r="D20" s="84" t="s">
        <v>101</v>
      </c>
      <c r="E20" s="23" t="s">
        <v>68</v>
      </c>
      <c r="F20" s="27">
        <v>10</v>
      </c>
      <c r="G20" s="18">
        <v>1764.2</v>
      </c>
      <c r="H20" s="12">
        <f t="shared" si="0"/>
        <v>17642</v>
      </c>
      <c r="I20" s="10"/>
      <c r="J20" s="12">
        <v>10</v>
      </c>
      <c r="K20" s="12"/>
      <c r="L20" s="12"/>
    </row>
    <row r="21" spans="1:12" ht="15" customHeight="1">
      <c r="A21" s="30">
        <v>15</v>
      </c>
      <c r="B21" s="8" t="s">
        <v>108</v>
      </c>
      <c r="C21" s="30" t="s">
        <v>109</v>
      </c>
      <c r="D21" s="84" t="s">
        <v>110</v>
      </c>
      <c r="E21" s="23" t="s">
        <v>68</v>
      </c>
      <c r="F21" s="27">
        <v>3000</v>
      </c>
      <c r="G21" s="18">
        <v>119.34</v>
      </c>
      <c r="H21" s="12">
        <f t="shared" si="0"/>
        <v>358020</v>
      </c>
      <c r="I21" s="10"/>
      <c r="J21" s="12">
        <v>1000</v>
      </c>
      <c r="K21" s="12">
        <v>1000</v>
      </c>
      <c r="L21" s="12">
        <v>1000</v>
      </c>
    </row>
    <row r="22" spans="1:12" ht="15.75" customHeight="1">
      <c r="A22" s="30">
        <v>16</v>
      </c>
      <c r="B22" s="8" t="s">
        <v>69</v>
      </c>
      <c r="C22" s="30" t="s">
        <v>69</v>
      </c>
      <c r="D22" s="83" t="s">
        <v>70</v>
      </c>
      <c r="E22" s="23" t="s">
        <v>68</v>
      </c>
      <c r="F22" s="28">
        <v>20</v>
      </c>
      <c r="G22" s="18">
        <v>577.70000000000005</v>
      </c>
      <c r="H22" s="12">
        <f t="shared" si="0"/>
        <v>11554</v>
      </c>
      <c r="I22" s="10"/>
      <c r="J22" s="12">
        <v>20</v>
      </c>
      <c r="K22" s="12"/>
      <c r="L22" s="12"/>
    </row>
    <row r="23" spans="1:12" ht="31.5">
      <c r="A23" s="30">
        <v>17</v>
      </c>
      <c r="B23" s="6" t="s">
        <v>86</v>
      </c>
      <c r="C23" s="17" t="s">
        <v>87</v>
      </c>
      <c r="D23" s="30" t="s">
        <v>104</v>
      </c>
      <c r="E23" s="24" t="s">
        <v>68</v>
      </c>
      <c r="F23" s="25">
        <v>200</v>
      </c>
      <c r="G23" s="18">
        <v>500.25</v>
      </c>
      <c r="H23" s="12">
        <f t="shared" si="0"/>
        <v>100050</v>
      </c>
      <c r="I23" s="10"/>
      <c r="J23" s="12">
        <v>200</v>
      </c>
      <c r="K23" s="12"/>
      <c r="L23" s="12"/>
    </row>
    <row r="24" spans="1:12" ht="27.75" customHeight="1">
      <c r="A24" s="30">
        <v>18</v>
      </c>
      <c r="B24" s="8" t="s">
        <v>51</v>
      </c>
      <c r="C24" s="30" t="s">
        <v>52</v>
      </c>
      <c r="D24" s="30" t="s">
        <v>53</v>
      </c>
      <c r="E24" s="23" t="s">
        <v>54</v>
      </c>
      <c r="F24" s="27">
        <v>2000</v>
      </c>
      <c r="G24" s="18">
        <v>148.26</v>
      </c>
      <c r="H24" s="12">
        <f t="shared" si="0"/>
        <v>296520</v>
      </c>
      <c r="I24" s="10"/>
      <c r="J24" s="12">
        <v>1000</v>
      </c>
      <c r="K24" s="12">
        <v>500</v>
      </c>
      <c r="L24" s="12">
        <v>500</v>
      </c>
    </row>
    <row r="25" spans="1:12" ht="21.75" customHeight="1">
      <c r="A25" s="17">
        <v>19</v>
      </c>
      <c r="B25" s="8" t="s">
        <v>73</v>
      </c>
      <c r="C25" s="30" t="s">
        <v>74</v>
      </c>
      <c r="D25" s="30" t="s">
        <v>75</v>
      </c>
      <c r="E25" s="23" t="s">
        <v>37</v>
      </c>
      <c r="F25" s="27">
        <v>1000</v>
      </c>
      <c r="G25" s="18">
        <v>24.16</v>
      </c>
      <c r="H25" s="12">
        <f t="shared" si="0"/>
        <v>24160</v>
      </c>
      <c r="I25" s="10"/>
      <c r="J25" s="12">
        <v>500</v>
      </c>
      <c r="K25" s="12">
        <v>500</v>
      </c>
      <c r="L25" s="12"/>
    </row>
    <row r="26" spans="1:12" ht="18.75" customHeight="1">
      <c r="A26" s="17">
        <v>20</v>
      </c>
      <c r="B26" s="3" t="s">
        <v>57</v>
      </c>
      <c r="C26" s="29" t="s">
        <v>57</v>
      </c>
      <c r="D26" s="17" t="s">
        <v>58</v>
      </c>
      <c r="E26" s="14" t="s">
        <v>37</v>
      </c>
      <c r="F26" s="25">
        <v>200</v>
      </c>
      <c r="G26" s="22">
        <v>20.43</v>
      </c>
      <c r="H26" s="12">
        <f t="shared" si="0"/>
        <v>4086</v>
      </c>
      <c r="I26" s="10"/>
      <c r="J26" s="12">
        <v>100</v>
      </c>
      <c r="K26" s="12">
        <v>100</v>
      </c>
      <c r="L26" s="12"/>
    </row>
    <row r="27" spans="1:12" ht="32.25" customHeight="1">
      <c r="A27" s="30">
        <v>21</v>
      </c>
      <c r="B27" s="5" t="s">
        <v>59</v>
      </c>
      <c r="C27" s="30" t="s">
        <v>59</v>
      </c>
      <c r="D27" s="30" t="s">
        <v>60</v>
      </c>
      <c r="E27" s="23" t="s">
        <v>37</v>
      </c>
      <c r="F27" s="28">
        <v>1500</v>
      </c>
      <c r="G27" s="18">
        <v>7.8</v>
      </c>
      <c r="H27" s="12">
        <f t="shared" si="0"/>
        <v>11700</v>
      </c>
      <c r="I27" s="10"/>
      <c r="J27" s="12">
        <v>1500</v>
      </c>
      <c r="K27" s="12"/>
      <c r="L27" s="12"/>
    </row>
    <row r="28" spans="1:12" ht="18" customHeight="1">
      <c r="A28" s="30">
        <v>22</v>
      </c>
      <c r="B28" s="5" t="s">
        <v>123</v>
      </c>
      <c r="C28" s="30" t="s">
        <v>123</v>
      </c>
      <c r="D28" s="30" t="s">
        <v>124</v>
      </c>
      <c r="E28" s="23" t="s">
        <v>37</v>
      </c>
      <c r="F28" s="28">
        <v>200</v>
      </c>
      <c r="G28" s="18">
        <v>23.42</v>
      </c>
      <c r="H28" s="12">
        <f t="shared" si="0"/>
        <v>4684</v>
      </c>
      <c r="I28" s="10"/>
      <c r="J28" s="12">
        <v>200</v>
      </c>
      <c r="K28" s="12"/>
      <c r="L28" s="12"/>
    </row>
    <row r="29" spans="1:12" ht="33" customHeight="1">
      <c r="A29" s="30">
        <v>23</v>
      </c>
      <c r="B29" s="5" t="s">
        <v>97</v>
      </c>
      <c r="C29" s="30" t="s">
        <v>98</v>
      </c>
      <c r="D29" s="30" t="s">
        <v>99</v>
      </c>
      <c r="E29" s="23" t="s">
        <v>68</v>
      </c>
      <c r="F29" s="28">
        <v>100</v>
      </c>
      <c r="G29" s="18">
        <v>64.150000000000006</v>
      </c>
      <c r="H29" s="12">
        <f t="shared" si="0"/>
        <v>6415.0000000000009</v>
      </c>
      <c r="I29" s="10"/>
      <c r="J29" s="12">
        <v>100</v>
      </c>
      <c r="K29" s="12"/>
      <c r="L29" s="12"/>
    </row>
    <row r="30" spans="1:12" ht="30" customHeight="1">
      <c r="A30" s="30">
        <v>24</v>
      </c>
      <c r="B30" s="6" t="s">
        <v>7</v>
      </c>
      <c r="C30" s="79" t="s">
        <v>23</v>
      </c>
      <c r="D30" s="80" t="s">
        <v>8</v>
      </c>
      <c r="E30" s="14" t="s">
        <v>6</v>
      </c>
      <c r="F30" s="25">
        <v>1000</v>
      </c>
      <c r="G30" s="22">
        <v>119.11</v>
      </c>
      <c r="H30" s="12">
        <f t="shared" si="0"/>
        <v>119110</v>
      </c>
      <c r="I30" s="10"/>
      <c r="J30" s="12">
        <v>500</v>
      </c>
      <c r="K30" s="12">
        <v>500</v>
      </c>
      <c r="L30" s="12"/>
    </row>
    <row r="31" spans="1:12" ht="18" customHeight="1">
      <c r="A31" s="17">
        <v>25</v>
      </c>
      <c r="B31" s="37" t="s">
        <v>48</v>
      </c>
      <c r="C31" s="81" t="s">
        <v>49</v>
      </c>
      <c r="D31" s="81" t="s">
        <v>50</v>
      </c>
      <c r="E31" s="12" t="s">
        <v>37</v>
      </c>
      <c r="F31" s="48">
        <v>1000</v>
      </c>
      <c r="G31" s="18">
        <v>56.71</v>
      </c>
      <c r="H31" s="12">
        <f t="shared" si="0"/>
        <v>56710</v>
      </c>
      <c r="I31" s="10"/>
      <c r="J31" s="12">
        <v>1000</v>
      </c>
      <c r="K31" s="12"/>
      <c r="L31" s="12"/>
    </row>
    <row r="32" spans="1:12" ht="21" customHeight="1">
      <c r="A32" s="17">
        <v>26</v>
      </c>
      <c r="B32" s="8" t="s">
        <v>9</v>
      </c>
      <c r="C32" s="82" t="s">
        <v>25</v>
      </c>
      <c r="D32" s="82" t="s">
        <v>10</v>
      </c>
      <c r="E32" s="23" t="s">
        <v>5</v>
      </c>
      <c r="F32" s="28">
        <v>5000</v>
      </c>
      <c r="G32" s="18">
        <v>2.14</v>
      </c>
      <c r="H32" s="12">
        <f t="shared" si="0"/>
        <v>10700</v>
      </c>
      <c r="I32" s="10"/>
      <c r="J32" s="12">
        <v>2500</v>
      </c>
      <c r="K32" s="12">
        <v>2500</v>
      </c>
      <c r="L32" s="12"/>
    </row>
    <row r="33" spans="1:12" ht="18.75" customHeight="1">
      <c r="A33" s="17">
        <v>27</v>
      </c>
      <c r="B33" s="8" t="s">
        <v>46</v>
      </c>
      <c r="C33" s="82" t="s">
        <v>46</v>
      </c>
      <c r="D33" s="82" t="s">
        <v>47</v>
      </c>
      <c r="E33" s="23" t="s">
        <v>32</v>
      </c>
      <c r="F33" s="27">
        <v>2000</v>
      </c>
      <c r="G33" s="18">
        <v>2.82</v>
      </c>
      <c r="H33" s="12">
        <f t="shared" si="0"/>
        <v>5640</v>
      </c>
      <c r="I33" s="10"/>
      <c r="J33" s="12">
        <v>2000</v>
      </c>
      <c r="K33" s="12"/>
      <c r="L33" s="12"/>
    </row>
    <row r="34" spans="1:12" ht="48" customHeight="1">
      <c r="A34" s="17">
        <v>28</v>
      </c>
      <c r="B34" s="8" t="s">
        <v>125</v>
      </c>
      <c r="C34" s="30" t="s">
        <v>126</v>
      </c>
      <c r="D34" s="30" t="s">
        <v>127</v>
      </c>
      <c r="E34" s="23" t="s">
        <v>68</v>
      </c>
      <c r="F34" s="27">
        <v>100</v>
      </c>
      <c r="G34" s="18">
        <v>577.5</v>
      </c>
      <c r="H34" s="12">
        <f t="shared" si="0"/>
        <v>57750</v>
      </c>
      <c r="I34" s="10"/>
      <c r="J34" s="12">
        <v>50</v>
      </c>
      <c r="K34" s="12">
        <v>50</v>
      </c>
      <c r="L34" s="12"/>
    </row>
    <row r="35" spans="1:12" ht="48" customHeight="1">
      <c r="A35" s="17">
        <v>29</v>
      </c>
      <c r="B35" s="8" t="s">
        <v>125</v>
      </c>
      <c r="C35" s="30" t="s">
        <v>126</v>
      </c>
      <c r="D35" s="30" t="s">
        <v>128</v>
      </c>
      <c r="E35" s="23" t="s">
        <v>122</v>
      </c>
      <c r="F35" s="27">
        <v>200</v>
      </c>
      <c r="G35" s="18">
        <v>21.27</v>
      </c>
      <c r="H35" s="12">
        <f t="shared" si="0"/>
        <v>4254</v>
      </c>
      <c r="I35" s="10"/>
      <c r="J35" s="12">
        <v>200</v>
      </c>
      <c r="K35" s="12"/>
      <c r="L35" s="12"/>
    </row>
    <row r="36" spans="1:12" ht="30.75" customHeight="1">
      <c r="A36" s="17">
        <v>30</v>
      </c>
      <c r="B36" s="3" t="s">
        <v>88</v>
      </c>
      <c r="C36" s="6" t="s">
        <v>89</v>
      </c>
      <c r="D36" s="6" t="s">
        <v>90</v>
      </c>
      <c r="E36" s="14" t="s">
        <v>68</v>
      </c>
      <c r="F36" s="53">
        <v>100</v>
      </c>
      <c r="G36" s="22">
        <v>347.17</v>
      </c>
      <c r="H36" s="12">
        <f t="shared" si="0"/>
        <v>34717</v>
      </c>
      <c r="I36" s="10"/>
      <c r="J36" s="12">
        <v>50</v>
      </c>
      <c r="K36" s="12">
        <v>50</v>
      </c>
      <c r="L36" s="12"/>
    </row>
    <row r="37" spans="1:12" ht="30.75" customHeight="1">
      <c r="A37" s="54">
        <v>31</v>
      </c>
      <c r="B37" s="57" t="s">
        <v>105</v>
      </c>
      <c r="C37" s="57" t="s">
        <v>106</v>
      </c>
      <c r="D37" s="57" t="s">
        <v>107</v>
      </c>
      <c r="E37" s="52" t="s">
        <v>68</v>
      </c>
      <c r="F37" s="53">
        <v>50</v>
      </c>
      <c r="G37" s="22">
        <v>1678.29</v>
      </c>
      <c r="H37" s="12">
        <f t="shared" si="0"/>
        <v>83914.5</v>
      </c>
      <c r="I37" s="12"/>
      <c r="J37" s="12">
        <v>50</v>
      </c>
      <c r="K37" s="12"/>
      <c r="L37" s="12"/>
    </row>
    <row r="38" spans="1:12" ht="18.75" customHeight="1">
      <c r="A38" s="31">
        <v>32</v>
      </c>
      <c r="B38" s="58" t="s">
        <v>91</v>
      </c>
      <c r="C38" s="58" t="s">
        <v>71</v>
      </c>
      <c r="D38" s="58" t="s">
        <v>72</v>
      </c>
      <c r="E38" s="31" t="s">
        <v>37</v>
      </c>
      <c r="F38" s="28">
        <v>9000</v>
      </c>
      <c r="G38" s="18">
        <v>10.98</v>
      </c>
      <c r="H38" s="12">
        <f t="shared" si="0"/>
        <v>98820</v>
      </c>
      <c r="I38" s="12"/>
      <c r="J38" s="12">
        <v>3000</v>
      </c>
      <c r="K38" s="12">
        <v>3000</v>
      </c>
      <c r="L38" s="12">
        <v>3000</v>
      </c>
    </row>
    <row r="39" spans="1:12" ht="18.75" customHeight="1">
      <c r="A39" s="31">
        <v>33</v>
      </c>
      <c r="B39" s="58" t="s">
        <v>63</v>
      </c>
      <c r="C39" s="58" t="s">
        <v>64</v>
      </c>
      <c r="D39" s="58" t="s">
        <v>65</v>
      </c>
      <c r="E39" s="31" t="s">
        <v>37</v>
      </c>
      <c r="F39" s="27">
        <v>500</v>
      </c>
      <c r="G39" s="18">
        <v>351.32</v>
      </c>
      <c r="H39" s="12">
        <f t="shared" si="0"/>
        <v>175660</v>
      </c>
      <c r="I39" s="12"/>
      <c r="J39" s="12">
        <v>500</v>
      </c>
      <c r="K39" s="12"/>
      <c r="L39" s="12"/>
    </row>
    <row r="40" spans="1:12" ht="29.25" customHeight="1">
      <c r="A40" s="31">
        <v>34</v>
      </c>
      <c r="B40" s="58" t="s">
        <v>27</v>
      </c>
      <c r="C40" s="58" t="s">
        <v>26</v>
      </c>
      <c r="D40" s="58" t="s">
        <v>11</v>
      </c>
      <c r="E40" s="31" t="s">
        <v>37</v>
      </c>
      <c r="F40" s="28">
        <v>1000</v>
      </c>
      <c r="G40" s="18">
        <v>206.27</v>
      </c>
      <c r="H40" s="12">
        <f t="shared" si="0"/>
        <v>206270</v>
      </c>
      <c r="I40" s="12"/>
      <c r="J40" s="12">
        <v>500</v>
      </c>
      <c r="K40" s="12">
        <v>500</v>
      </c>
      <c r="L40" s="12"/>
    </row>
    <row r="41" spans="1:12" ht="23.25" customHeight="1">
      <c r="A41" s="31">
        <v>35</v>
      </c>
      <c r="B41" s="59" t="s">
        <v>92</v>
      </c>
      <c r="C41" s="59" t="s">
        <v>92</v>
      </c>
      <c r="D41" s="59" t="s">
        <v>93</v>
      </c>
      <c r="E41" s="26" t="s">
        <v>37</v>
      </c>
      <c r="F41" s="28">
        <v>1000</v>
      </c>
      <c r="G41" s="18">
        <v>82</v>
      </c>
      <c r="H41" s="12">
        <f t="shared" si="0"/>
        <v>82000</v>
      </c>
      <c r="I41" s="12"/>
      <c r="J41" s="12">
        <v>500</v>
      </c>
      <c r="K41" s="12">
        <v>500</v>
      </c>
      <c r="L41" s="12"/>
    </row>
    <row r="42" spans="1:12" ht="28.5" customHeight="1">
      <c r="A42" s="31">
        <v>36</v>
      </c>
      <c r="B42" s="57" t="s">
        <v>55</v>
      </c>
      <c r="C42" s="57" t="s">
        <v>55</v>
      </c>
      <c r="D42" s="57" t="s">
        <v>56</v>
      </c>
      <c r="E42" s="54" t="s">
        <v>32</v>
      </c>
      <c r="F42" s="55">
        <v>8000</v>
      </c>
      <c r="G42" s="18">
        <v>1.9</v>
      </c>
      <c r="H42" s="12">
        <f t="shared" si="0"/>
        <v>15200</v>
      </c>
      <c r="I42" s="12"/>
      <c r="J42" s="12">
        <v>3000</v>
      </c>
      <c r="K42" s="12">
        <v>3000</v>
      </c>
      <c r="L42" s="12">
        <v>2000</v>
      </c>
    </row>
    <row r="43" spans="1:12" ht="20.25" customHeight="1">
      <c r="A43" s="31">
        <v>37</v>
      </c>
      <c r="B43" s="57" t="s">
        <v>12</v>
      </c>
      <c r="C43" s="57" t="s">
        <v>28</v>
      </c>
      <c r="D43" s="58" t="s">
        <v>94</v>
      </c>
      <c r="E43" s="54" t="s">
        <v>37</v>
      </c>
      <c r="F43" s="55">
        <v>200</v>
      </c>
      <c r="G43" s="18">
        <v>38.47</v>
      </c>
      <c r="H43" s="12">
        <f t="shared" si="0"/>
        <v>7694</v>
      </c>
      <c r="I43" s="12"/>
      <c r="J43" s="12">
        <v>200</v>
      </c>
      <c r="K43" s="12"/>
      <c r="L43" s="12"/>
    </row>
    <row r="44" spans="1:12" ht="24.75" customHeight="1">
      <c r="A44" s="31">
        <v>38</v>
      </c>
      <c r="B44" s="60" t="s">
        <v>61</v>
      </c>
      <c r="C44" s="58" t="s">
        <v>62</v>
      </c>
      <c r="D44" s="57" t="s">
        <v>95</v>
      </c>
      <c r="E44" s="31" t="s">
        <v>37</v>
      </c>
      <c r="F44" s="27">
        <v>200</v>
      </c>
      <c r="G44" s="18">
        <v>300</v>
      </c>
      <c r="H44" s="12">
        <f t="shared" si="0"/>
        <v>60000</v>
      </c>
      <c r="I44" s="12"/>
      <c r="J44" s="12">
        <v>100</v>
      </c>
      <c r="K44" s="12">
        <v>100</v>
      </c>
      <c r="L44" s="12"/>
    </row>
    <row r="45" spans="1:12" ht="31.5" customHeight="1">
      <c r="A45" s="31">
        <v>39</v>
      </c>
      <c r="B45" s="61" t="s">
        <v>96</v>
      </c>
      <c r="C45" s="61" t="s">
        <v>33</v>
      </c>
      <c r="D45" s="61" t="s">
        <v>34</v>
      </c>
      <c r="E45" s="56" t="s">
        <v>35</v>
      </c>
      <c r="F45" s="53">
        <v>300</v>
      </c>
      <c r="G45" s="18">
        <v>134.91</v>
      </c>
      <c r="H45" s="12">
        <f t="shared" si="0"/>
        <v>40473</v>
      </c>
      <c r="I45" s="12"/>
      <c r="J45" s="12">
        <v>300</v>
      </c>
      <c r="K45" s="12"/>
      <c r="L45" s="12"/>
    </row>
    <row r="46" spans="1:12" ht="17.25" customHeight="1">
      <c r="A46" s="13"/>
      <c r="B46" s="50" t="s">
        <v>131</v>
      </c>
      <c r="C46" s="9"/>
      <c r="D46" s="9"/>
      <c r="E46" s="15"/>
      <c r="F46" s="45"/>
      <c r="G46" s="46"/>
      <c r="H46" s="51">
        <f>SUM(H7:H45)</f>
        <v>2508790.5</v>
      </c>
      <c r="I46" s="47"/>
      <c r="J46" s="47"/>
      <c r="K46" s="47"/>
      <c r="L46" s="47"/>
    </row>
    <row r="47" spans="1:12" ht="9" customHeight="1">
      <c r="A47" s="38"/>
      <c r="B47" s="39"/>
      <c r="C47" s="40"/>
      <c r="D47" s="40"/>
      <c r="E47" s="41"/>
      <c r="F47" s="42"/>
      <c r="G47" s="43"/>
      <c r="H47" s="44"/>
    </row>
    <row r="48" spans="1:12" ht="15.75">
      <c r="B48" s="19" t="s">
        <v>13</v>
      </c>
      <c r="E48" s="20"/>
    </row>
    <row r="49" spans="2:5" ht="15.75">
      <c r="B49" s="21" t="s">
        <v>14</v>
      </c>
      <c r="E49" s="20"/>
    </row>
    <row r="50" spans="2:5" ht="15.75">
      <c r="B50" s="21" t="s">
        <v>15</v>
      </c>
      <c r="E50" s="20"/>
    </row>
    <row r="51" spans="2:5" ht="15.75">
      <c r="B51" s="21"/>
      <c r="E51" s="20"/>
    </row>
    <row r="52" spans="2:5" ht="15.75">
      <c r="B52" s="21" t="s">
        <v>16</v>
      </c>
      <c r="E52" s="20"/>
    </row>
    <row r="53" spans="2:5" ht="15.75">
      <c r="B53" s="21" t="s">
        <v>17</v>
      </c>
      <c r="E53" s="20"/>
    </row>
    <row r="54" spans="2:5" ht="15.75">
      <c r="B54" s="21" t="s">
        <v>18</v>
      </c>
      <c r="E54" s="20"/>
    </row>
  </sheetData>
  <mergeCells count="12">
    <mergeCell ref="H4:H5"/>
    <mergeCell ref="I4:I5"/>
    <mergeCell ref="J4:L5"/>
    <mergeCell ref="E2:F2"/>
    <mergeCell ref="A4:A5"/>
    <mergeCell ref="B4:B5"/>
    <mergeCell ref="C4:C5"/>
    <mergeCell ref="G4:G5"/>
    <mergeCell ref="D4:D5"/>
    <mergeCell ref="F4:F5"/>
    <mergeCell ref="E4:E5"/>
    <mergeCell ref="H2:K2"/>
  </mergeCells>
  <pageMargins left="0.39370078740157483" right="0.70866141732283472" top="0.35433070866141736" bottom="0.51181102362204722" header="0.27559055118110237" footer="0.39370078740157483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2017-04-11T06:53:52Z</dcterms:modified>
</cp:coreProperties>
</file>